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Municipio de León\2023 - Dirección de Contabilidad - Dirección de Contabilidad\Coordinacion de Cuenta Publica\Cuenta Publica\2do Trimestre\Archivos SIRET\"/>
    </mc:Choice>
  </mc:AlternateContent>
  <bookViews>
    <workbookView xWindow="-120" yWindow="-120" windowWidth="20730" windowHeight="1104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G34" i="1"/>
  <c r="G32" i="1"/>
  <c r="G31" i="1" s="1"/>
  <c r="G29" i="1"/>
  <c r="G28" i="1"/>
  <c r="G27" i="1"/>
  <c r="G25" i="1"/>
  <c r="G24" i="1"/>
  <c r="G22" i="1"/>
  <c r="G21" i="1"/>
  <c r="G19" i="1" s="1"/>
  <c r="G20" i="1"/>
  <c r="G18" i="1"/>
  <c r="G17" i="1"/>
  <c r="G16" i="1"/>
  <c r="G15" i="1"/>
  <c r="G14" i="1"/>
  <c r="G13" i="1"/>
  <c r="G12" i="1"/>
  <c r="G11" i="1"/>
  <c r="G9" i="1"/>
  <c r="G8" i="1"/>
  <c r="G35" i="1"/>
  <c r="G33" i="1"/>
  <c r="F31" i="1"/>
  <c r="E31" i="1"/>
  <c r="D31" i="1"/>
  <c r="C31" i="1"/>
  <c r="B10" i="1"/>
  <c r="B19" i="1"/>
  <c r="F23" i="1"/>
  <c r="E23" i="1"/>
  <c r="D23" i="1"/>
  <c r="C23" i="1"/>
  <c r="B23" i="1"/>
  <c r="F19" i="1"/>
  <c r="E19" i="1"/>
  <c r="D19" i="1"/>
  <c r="C19" i="1"/>
  <c r="F10" i="1"/>
  <c r="E10" i="1"/>
  <c r="D10" i="1"/>
  <c r="C10" i="1"/>
  <c r="G23" i="1" l="1"/>
  <c r="G10" i="1"/>
  <c r="G6" i="1" s="1"/>
  <c r="G37" i="1" s="1"/>
  <c r="E6" i="1"/>
  <c r="E37" i="1" s="1"/>
  <c r="B6" i="1"/>
  <c r="B37" i="1" s="1"/>
  <c r="D6" i="1"/>
  <c r="D37" i="1" s="1"/>
  <c r="C6" i="1"/>
  <c r="C37" i="1" s="1"/>
  <c r="F6" i="1"/>
  <c r="F37" i="1" s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<sst xmlns="http://schemas.openxmlformats.org/spreadsheetml/2006/main" count="46" uniqueCount="46">
  <si>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</si>
  <si>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</si>
  <si>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</si>
  <si>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</si>
  <si>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</si>
  <si>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</si>
  <si>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</si>
  <si>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</si>
  <si>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</si>
  <si>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</si>
  <si>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</si>
  <si>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</si>
  <si>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</si>
  <si>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</si>
  <si>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</si>
  <si>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</si>
  <si>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</si>
  <si>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</si>
  <si>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</si>
  <si>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</si>
  <si>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</si>
  <si>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</si>
  <si>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</si>
  <si>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</si>
  <si>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</si>
  <si>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</si>
  <si>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</si>
  <si>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</si>
  <si>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</si>
  <si>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</si>
  <si>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</si>
  <si>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</si>
  <si>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</si>
  <si>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</si>
  <si>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</si>
  <si>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</si>
  <si>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</si>
  <si>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</si>
  <si>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</si>
  <si>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</si>
  <si>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</si>
  <si>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</si>
  <si>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</si>
  <si>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</si>
  <si>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</si>
  <si>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
Gasto por Categoría Programática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</si>
</sst>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inden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6" t="s">
        <v>45</v>
      </c>
      <c r="B1" s="37"/>
      <c r="C1" s="37"/>
      <c r="D1" s="37"/>
      <c r="E1" s="37"/>
      <c r="F1" s="37"/>
      <c r="G1" s="38"/>
    </row>
    <row r="2" spans="1:7" ht="14.45" customHeight="1" x14ac:dyDescent="0.2">
      <c r="A2" s="22"/>
      <c r="B2" s="33" t="s">
        <v>0</v>
      </c>
      <c r="C2" s="34"/>
      <c r="D2" s="34"/>
      <c r="E2" s="34"/>
      <c r="F2" s="35"/>
      <c r="G2" s="31" t="s">
        <v>7</v>
      </c>
    </row>
    <row r="3" spans="1:7" ht="22.5" x14ac:dyDescent="0.2">
      <c r="A3" s="23" t="s">
        <v>1</v>
      </c>
      <c r="B3" s="9" t="s">
        <v>2</v>
      </c>
      <c r="C3" s="4" t="s">
        <v>3</v>
      </c>
      <c r="D3" s="4" t="s">
        <v>4</v>
      </c>
      <c r="E3" s="4" t="s">
        <v>5</v>
      </c>
      <c r="F3" s="10" t="s">
        <v>6</v>
      </c>
      <c r="G3" s="32"/>
    </row>
    <row r="4" spans="1:7" x14ac:dyDescent="0.2">
      <c r="A4" s="2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5"/>
      <c r="B5" s="6"/>
      <c r="C5" s="6"/>
      <c r="D5" s="6"/>
      <c r="E5" s="6"/>
      <c r="F5" s="6"/>
      <c r="G5" s="6"/>
    </row>
    <row r="6" spans="1:7" x14ac:dyDescent="0.2">
      <c r="A6" s="26" t="s">
        <v>10</v>
      </c>
      <c r="B6" s="11">
        <f t="shared" ref="B6:G6" si="0">B7+B10+B19+B23+B26+B31</f>
        <v>7603620590.6800013</v>
      </c>
      <c r="C6" s="11">
        <f t="shared" si="0"/>
        <v>3269164379.1299996</v>
      </c>
      <c r="D6" s="11">
        <f t="shared" si="0"/>
        <v>10872784969.810001</v>
      </c>
      <c r="E6" s="11">
        <f t="shared" si="0"/>
        <v>3290354983.8999996</v>
      </c>
      <c r="F6" s="11">
        <f t="shared" si="0"/>
        <v>3137037978.7800012</v>
      </c>
      <c r="G6" s="11">
        <f t="shared" si="0"/>
        <v>7582429985.9100027</v>
      </c>
    </row>
    <row r="7" spans="1:7" x14ac:dyDescent="0.2">
      <c r="A7" s="27" t="s">
        <v>11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x14ac:dyDescent="0.2">
      <c r="A8" s="28" t="s">
        <v>12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>D8-E8</f>
        <v>0</v>
      </c>
    </row>
    <row r="9" spans="1:7" x14ac:dyDescent="0.2">
      <c r="A9" s="28" t="s">
        <v>13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f>D9-E9</f>
        <v>0</v>
      </c>
    </row>
    <row r="10" spans="1:7" x14ac:dyDescent="0.2">
      <c r="A10" s="27" t="s">
        <v>14</v>
      </c>
      <c r="B10" s="12">
        <f t="shared" ref="B10:G10" si="1">SUM(B11:B18)</f>
        <v>6024543929.4900007</v>
      </c>
      <c r="C10" s="12">
        <f t="shared" si="1"/>
        <v>2951169032.3899999</v>
      </c>
      <c r="D10" s="12">
        <f t="shared" si="1"/>
        <v>8975712961.8800011</v>
      </c>
      <c r="E10" s="12">
        <f t="shared" si="1"/>
        <v>2562195955.1999998</v>
      </c>
      <c r="F10" s="12">
        <f t="shared" si="1"/>
        <v>2433512486.9000015</v>
      </c>
      <c r="G10" s="12">
        <f t="shared" si="1"/>
        <v>6413517006.6800022</v>
      </c>
    </row>
    <row r="11" spans="1:7" x14ac:dyDescent="0.2">
      <c r="A11" s="28" t="s">
        <v>15</v>
      </c>
      <c r="B11" s="14">
        <v>3579982596.0200009</v>
      </c>
      <c r="C11" s="14">
        <v>582385058.02999997</v>
      </c>
      <c r="D11" s="14">
        <v>4162367654.0500035</v>
      </c>
      <c r="E11" s="14">
        <v>1686897839.2699997</v>
      </c>
      <c r="F11" s="14">
        <v>1589760755.2400012</v>
      </c>
      <c r="G11" s="14">
        <f t="shared" ref="G11:G18" si="2">D11-E11</f>
        <v>2475469814.7800035</v>
      </c>
    </row>
    <row r="12" spans="1:7" x14ac:dyDescent="0.2">
      <c r="A12" s="28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2"/>
        <v>0</v>
      </c>
    </row>
    <row r="13" spans="1:7" x14ac:dyDescent="0.2">
      <c r="A13" s="28" t="s">
        <v>17</v>
      </c>
      <c r="B13" s="14">
        <v>317821651.50999987</v>
      </c>
      <c r="C13" s="14">
        <v>32575633.960000001</v>
      </c>
      <c r="D13" s="14">
        <v>350397285.46999973</v>
      </c>
      <c r="E13" s="14">
        <v>164700085.57000002</v>
      </c>
      <c r="F13" s="14">
        <v>158669905.73000005</v>
      </c>
      <c r="G13" s="14">
        <f t="shared" si="2"/>
        <v>185697199.89999971</v>
      </c>
    </row>
    <row r="14" spans="1:7" x14ac:dyDescent="0.2">
      <c r="A14" s="28" t="s">
        <v>18</v>
      </c>
      <c r="B14" s="14">
        <v>192587795.63000008</v>
      </c>
      <c r="C14" s="14">
        <v>94283482.950000033</v>
      </c>
      <c r="D14" s="14">
        <v>286871278.58000022</v>
      </c>
      <c r="E14" s="14">
        <v>126556723.04999998</v>
      </c>
      <c r="F14" s="14">
        <v>122896299.24999997</v>
      </c>
      <c r="G14" s="14">
        <f t="shared" si="2"/>
        <v>160314555.53000024</v>
      </c>
    </row>
    <row r="15" spans="1:7" x14ac:dyDescent="0.2">
      <c r="A15" s="28" t="s">
        <v>19</v>
      </c>
      <c r="B15" s="14">
        <v>24166820.889999997</v>
      </c>
      <c r="C15" s="14">
        <v>8706314.7799999993</v>
      </c>
      <c r="D15" s="14">
        <v>32873135.669999998</v>
      </c>
      <c r="E15" s="14">
        <v>9212917.4299999978</v>
      </c>
      <c r="F15" s="14">
        <v>8826943.3199999984</v>
      </c>
      <c r="G15" s="14">
        <f t="shared" si="2"/>
        <v>23660218.240000002</v>
      </c>
    </row>
    <row r="16" spans="1:7" x14ac:dyDescent="0.2">
      <c r="A16" s="28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x14ac:dyDescent="0.2">
      <c r="A17" s="28" t="s">
        <v>21</v>
      </c>
      <c r="B17" s="14">
        <v>161281956.53000006</v>
      </c>
      <c r="C17" s="14">
        <v>-710726.12999999896</v>
      </c>
      <c r="D17" s="14">
        <v>160571230.40000004</v>
      </c>
      <c r="E17" s="14">
        <v>112696014.59999999</v>
      </c>
      <c r="F17" s="14">
        <v>107694781.27000001</v>
      </c>
      <c r="G17" s="14">
        <f t="shared" si="2"/>
        <v>47875215.800000042</v>
      </c>
    </row>
    <row r="18" spans="1:7" x14ac:dyDescent="0.2">
      <c r="A18" s="28" t="s">
        <v>22</v>
      </c>
      <c r="B18" s="14">
        <v>1748703108.9099998</v>
      </c>
      <c r="C18" s="14">
        <v>2233929268.7999997</v>
      </c>
      <c r="D18" s="14">
        <v>3982632377.7099986</v>
      </c>
      <c r="E18" s="14">
        <v>462132375.28000045</v>
      </c>
      <c r="F18" s="14">
        <v>445663802.09000057</v>
      </c>
      <c r="G18" s="14">
        <f t="shared" si="2"/>
        <v>3520500002.4299984</v>
      </c>
    </row>
    <row r="19" spans="1:7" x14ac:dyDescent="0.2">
      <c r="A19" s="27" t="s">
        <v>23</v>
      </c>
      <c r="B19" s="12">
        <f t="shared" ref="B19:G19" si="3">SUM(B20:B22)</f>
        <v>1072987727.9000001</v>
      </c>
      <c r="C19" s="12">
        <f t="shared" si="3"/>
        <v>66586108.369999982</v>
      </c>
      <c r="D19" s="12">
        <f t="shared" si="3"/>
        <v>1139573836.27</v>
      </c>
      <c r="E19" s="12">
        <f t="shared" si="3"/>
        <v>462448864.75999993</v>
      </c>
      <c r="F19" s="12">
        <f t="shared" si="3"/>
        <v>449059794.3599999</v>
      </c>
      <c r="G19" s="12">
        <f t="shared" si="3"/>
        <v>677124971.51000023</v>
      </c>
    </row>
    <row r="20" spans="1:7" x14ac:dyDescent="0.2">
      <c r="A20" s="28" t="s">
        <v>24</v>
      </c>
      <c r="B20" s="14">
        <v>464770512.5399999</v>
      </c>
      <c r="C20" s="14">
        <v>16108989.080000013</v>
      </c>
      <c r="D20" s="14">
        <v>480879501.62</v>
      </c>
      <c r="E20" s="14">
        <v>195362440.23000005</v>
      </c>
      <c r="F20" s="14">
        <v>190903989.31000003</v>
      </c>
      <c r="G20" s="14">
        <f>D20-E20</f>
        <v>285517061.38999999</v>
      </c>
    </row>
    <row r="21" spans="1:7" x14ac:dyDescent="0.2">
      <c r="A21" s="28" t="s">
        <v>25</v>
      </c>
      <c r="B21" s="14">
        <v>608217215.36000013</v>
      </c>
      <c r="C21" s="14">
        <v>50477119.289999969</v>
      </c>
      <c r="D21" s="14">
        <v>658694334.6500001</v>
      </c>
      <c r="E21" s="14">
        <v>267086424.52999988</v>
      </c>
      <c r="F21" s="14">
        <v>258155805.04999989</v>
      </c>
      <c r="G21" s="14">
        <f>D21-E21</f>
        <v>391607910.12000024</v>
      </c>
    </row>
    <row r="22" spans="1:7" x14ac:dyDescent="0.2">
      <c r="A22" s="28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x14ac:dyDescent="0.2">
      <c r="A23" s="27" t="s">
        <v>27</v>
      </c>
      <c r="B23" s="12">
        <f t="shared" ref="B23:G23" si="4">SUM(B24:B25)</f>
        <v>190262466.32000002</v>
      </c>
      <c r="C23" s="12">
        <f t="shared" si="4"/>
        <v>20410898.45000001</v>
      </c>
      <c r="D23" s="12">
        <f t="shared" si="4"/>
        <v>210673364.77000004</v>
      </c>
      <c r="E23" s="12">
        <f t="shared" si="4"/>
        <v>94531504.389999986</v>
      </c>
      <c r="F23" s="12">
        <f t="shared" si="4"/>
        <v>83466243.539999992</v>
      </c>
      <c r="G23" s="12">
        <f t="shared" si="4"/>
        <v>116141860.38000005</v>
      </c>
    </row>
    <row r="24" spans="1:7" x14ac:dyDescent="0.2">
      <c r="A24" s="28" t="s">
        <v>28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>D24-E24</f>
        <v>0</v>
      </c>
    </row>
    <row r="25" spans="1:7" x14ac:dyDescent="0.2">
      <c r="A25" s="28" t="s">
        <v>29</v>
      </c>
      <c r="B25" s="14">
        <v>190262466.32000002</v>
      </c>
      <c r="C25" s="14">
        <v>20410898.45000001</v>
      </c>
      <c r="D25" s="14">
        <v>210673364.77000004</v>
      </c>
      <c r="E25" s="14">
        <v>94531504.389999986</v>
      </c>
      <c r="F25" s="14">
        <v>83466243.539999992</v>
      </c>
      <c r="G25" s="14">
        <f>D25-E25</f>
        <v>116141860.38000005</v>
      </c>
    </row>
    <row r="26" spans="1:7" x14ac:dyDescent="0.2">
      <c r="A26" s="27" t="s">
        <v>30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">
      <c r="A27" s="28" t="s">
        <v>31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>D27-E27</f>
        <v>0</v>
      </c>
    </row>
    <row r="28" spans="1:7" x14ac:dyDescent="0.2">
      <c r="A28" s="28" t="s">
        <v>32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>D28-E28</f>
        <v>0</v>
      </c>
    </row>
    <row r="29" spans="1:7" x14ac:dyDescent="0.2">
      <c r="A29" s="28" t="s">
        <v>33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x14ac:dyDescent="0.2">
      <c r="A30" s="28" t="s">
        <v>34</v>
      </c>
      <c r="B30" s="7"/>
      <c r="C30" s="7"/>
      <c r="D30" s="7"/>
      <c r="E30" s="7"/>
      <c r="F30" s="7"/>
      <c r="G30" s="7"/>
    </row>
    <row r="31" spans="1:7" x14ac:dyDescent="0.2">
      <c r="A31" s="27" t="s">
        <v>35</v>
      </c>
      <c r="B31" s="12">
        <f t="shared" ref="B31:G31" si="5">B32</f>
        <v>315826466.97000003</v>
      </c>
      <c r="C31" s="12">
        <f t="shared" si="5"/>
        <v>230998339.92000002</v>
      </c>
      <c r="D31" s="12">
        <f t="shared" si="5"/>
        <v>546824806.88999999</v>
      </c>
      <c r="E31" s="12">
        <f t="shared" si="5"/>
        <v>171178659.55000001</v>
      </c>
      <c r="F31" s="12">
        <f t="shared" si="5"/>
        <v>170999453.98000002</v>
      </c>
      <c r="G31" s="12">
        <f t="shared" si="5"/>
        <v>375646147.33999997</v>
      </c>
    </row>
    <row r="32" spans="1:7" x14ac:dyDescent="0.2">
      <c r="A32" s="28" t="s">
        <v>36</v>
      </c>
      <c r="B32" s="14">
        <v>315826466.97000003</v>
      </c>
      <c r="C32" s="14">
        <v>230998339.92000002</v>
      </c>
      <c r="D32" s="14">
        <v>546824806.88999999</v>
      </c>
      <c r="E32" s="14">
        <v>171178659.55000001</v>
      </c>
      <c r="F32" s="14">
        <v>170999453.98000002</v>
      </c>
      <c r="G32" s="14">
        <f>D32-E32</f>
        <v>375646147.33999997</v>
      </c>
    </row>
    <row r="33" spans="1:7" x14ac:dyDescent="0.2">
      <c r="A33" s="5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f>D33-E33</f>
        <v>0</v>
      </c>
    </row>
    <row r="34" spans="1:7" x14ac:dyDescent="0.2">
      <c r="A34" s="5" t="s">
        <v>38</v>
      </c>
      <c r="B34" s="14">
        <v>231544825.32000002</v>
      </c>
      <c r="C34" s="14">
        <v>0</v>
      </c>
      <c r="D34" s="14">
        <v>231544825.32000002</v>
      </c>
      <c r="E34" s="14">
        <v>95840439.00999999</v>
      </c>
      <c r="F34" s="14">
        <v>95840439.00999999</v>
      </c>
      <c r="G34" s="14">
        <f>D34-E34</f>
        <v>135704386.31000003</v>
      </c>
    </row>
    <row r="35" spans="1:7" x14ac:dyDescent="0.2">
      <c r="A35" s="5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f>D35-E35</f>
        <v>0</v>
      </c>
    </row>
    <row r="36" spans="1:7" x14ac:dyDescent="0.2">
      <c r="A36" s="29"/>
      <c r="B36" s="8"/>
      <c r="C36" s="8"/>
      <c r="D36" s="8"/>
      <c r="E36" s="8"/>
      <c r="F36" s="8"/>
      <c r="G36" s="8"/>
    </row>
    <row r="37" spans="1:7" x14ac:dyDescent="0.2">
      <c r="A37" s="30" t="s">
        <v>40</v>
      </c>
      <c r="B37" s="13">
        <f>B35+B34+B33+B6</f>
        <v>7835165416.000001</v>
      </c>
      <c r="C37" s="13">
        <f t="shared" ref="C37:G37" si="6">C35+C34+C33+C6</f>
        <v>3269164379.1299996</v>
      </c>
      <c r="D37" s="13">
        <f t="shared" si="6"/>
        <v>11104329795.130001</v>
      </c>
      <c r="E37" s="13">
        <f t="shared" si="6"/>
        <v>3386195422.9099998</v>
      </c>
      <c r="F37" s="13">
        <f t="shared" si="6"/>
        <v>3232878417.7900009</v>
      </c>
      <c r="G37" s="13">
        <f t="shared" si="6"/>
        <v>7718134372.2200031</v>
      </c>
    </row>
    <row r="50" spans="1:5" x14ac:dyDescent="0.2">
      <c r="A50" s="15"/>
    </row>
    <row r="51" spans="1:5" x14ac:dyDescent="0.2">
      <c r="A51" s="16" t="s">
        <v>41</v>
      </c>
      <c r="B51" s="17"/>
      <c r="C51" s="18"/>
      <c r="D51" s="18" t="s">
        <v>42</v>
      </c>
      <c r="E51" s="19"/>
    </row>
    <row r="52" spans="1:5" x14ac:dyDescent="0.2">
      <c r="A52" s="17" t="s">
        <v>43</v>
      </c>
      <c r="B52" s="17"/>
      <c r="C52" s="20"/>
      <c r="D52" s="20" t="s">
        <v>44</v>
      </c>
      <c r="E52" s="21"/>
    </row>
  </sheetData>
  <sheetProtection formatCells="0" formatColumns="0" formatRows="0" autoFilter="0"/>
  <protectedRanges>
    <protectedRange sqref="A53:G65523" name="Rango1"/>
    <protectedRange sqref="A32:F32 A36:G36 B34:F34 A30:G30 A24:F25 A20:F22 A11:F18 A8:F9 A27:F29" name="Rango1_3"/>
    <protectedRange sqref="B4:G5" name="Rango1_2_2"/>
    <protectedRange sqref="A37" name="Rango1_1_2"/>
    <protectedRange sqref="B6:G6" name="Rango1_2_2_1"/>
    <protectedRange sqref="B7:G7" name="Rango1_3_1"/>
    <protectedRange sqref="B10:G10" name="Rango1_3_2"/>
    <protectedRange sqref="B19:G19" name="Rango1_3_3"/>
    <protectedRange sqref="B23:G23" name="Rango1_3_4"/>
    <protectedRange sqref="B26:G26" name="Rango1_3_5"/>
    <protectedRange sqref="B31:G31" name="Rango1_3_6"/>
    <protectedRange sqref="B33:G33" name="Rango1_3_7"/>
    <protectedRange sqref="B35:G35" name="Rango1_3_8"/>
    <protectedRange sqref="B37:G37" name="Rango1_1_2_1"/>
    <protectedRange sqref="G8:G9" name="Rango1_3_9"/>
    <protectedRange sqref="G11:G18" name="Rango1_3_10"/>
    <protectedRange sqref="G20:G22" name="Rango1_3_11"/>
    <protectedRange sqref="G24:G25" name="Rango1_3_12"/>
    <protectedRange sqref="G27:G29" name="Rango1_3_13"/>
    <protectedRange sqref="G32" name="Rango1_3_14"/>
    <protectedRange sqref="G34" name="Rango1_3_15"/>
    <protectedRange sqref="A38:G52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1AFBBC3A-D995-4ADD-B0E4-D6A7ACE36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c865bf4-0f22-4e4d-b041-7b0c1657e5a8"/>
    <ds:schemaRef ds:uri="http://www.w3.org/XML/1998/namespace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2023-04-20T19:59:31Z</cp:lastPrinted>
  <dcterms:created xsi:type="dcterms:W3CDTF">2012-12-11T21:13:37Z</dcterms:created>
  <dcterms:modified xsi:type="dcterms:W3CDTF">2023-07-25T21:04:00Z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